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Лист1!$A$1:$H$38</definedName>
  </definedNames>
  <calcPr calcId="114210"/>
</workbook>
</file>

<file path=xl/calcChain.xml><?xml version="1.0" encoding="utf-8"?>
<calcChain xmlns="http://schemas.openxmlformats.org/spreadsheetml/2006/main">
  <c r="C28" i="1"/>
  <c r="H18"/>
  <c r="E18"/>
  <c r="C22"/>
  <c r="C8"/>
  <c r="C7"/>
  <c r="D8"/>
  <c r="D18"/>
  <c r="D22"/>
  <c r="D7"/>
  <c r="E8"/>
  <c r="E22"/>
  <c r="E7"/>
  <c r="F8"/>
  <c r="F18"/>
  <c r="F22"/>
  <c r="F7"/>
  <c r="G8"/>
  <c r="G18"/>
  <c r="G22"/>
  <c r="G7"/>
  <c r="H8"/>
  <c r="H22"/>
  <c r="H7"/>
  <c r="D28"/>
  <c r="D38"/>
  <c r="E28"/>
  <c r="E38"/>
  <c r="F28"/>
  <c r="F38"/>
  <c r="G28"/>
  <c r="G38"/>
  <c r="H28"/>
  <c r="H38"/>
  <c r="C38"/>
</calcChain>
</file>

<file path=xl/sharedStrings.xml><?xml version="1.0" encoding="utf-8"?>
<sst xmlns="http://schemas.openxmlformats.org/spreadsheetml/2006/main" count="71" uniqueCount="71">
  <si>
    <t>Доходы местного бюджета</t>
  </si>
  <si>
    <t>из них:</t>
  </si>
  <si>
    <t xml:space="preserve">- дотации </t>
  </si>
  <si>
    <t>- субвенции</t>
  </si>
  <si>
    <t>- субсидии</t>
  </si>
  <si>
    <t xml:space="preserve">- иные доходы </t>
  </si>
  <si>
    <t xml:space="preserve"> Расходы местного бюджета  </t>
  </si>
  <si>
    <t>Профицит, дефицит  (-)</t>
  </si>
  <si>
    <t>Показатели</t>
  </si>
  <si>
    <t>2009 г. 
Отчет</t>
  </si>
  <si>
    <t>2010 г.             Отчет</t>
  </si>
  <si>
    <t>2011 г.             Оценка</t>
  </si>
  <si>
    <t>Прогноз</t>
  </si>
  <si>
    <t>2012 г.</t>
  </si>
  <si>
    <t>2013 г.</t>
  </si>
  <si>
    <t>2014 г.</t>
  </si>
  <si>
    <t>Таблица №5</t>
  </si>
  <si>
    <t>5.1</t>
  </si>
  <si>
    <t xml:space="preserve">Налоговые доходы                                                                                                      </t>
  </si>
  <si>
    <t>5.1.1</t>
  </si>
  <si>
    <t>налог на доходы физических лиц</t>
  </si>
  <si>
    <t>5.1.2</t>
  </si>
  <si>
    <t>единый налог на вмененный доход для отдельных видов деятельности</t>
  </si>
  <si>
    <t>5.1.3</t>
  </si>
  <si>
    <t>5.1.4</t>
  </si>
  <si>
    <t>упрощенная система налогообложения</t>
  </si>
  <si>
    <t>единый сельскохозяйственный налог</t>
  </si>
  <si>
    <t>5.1.5</t>
  </si>
  <si>
    <t xml:space="preserve">налог на имущество физических лиц </t>
  </si>
  <si>
    <t>5.1.6</t>
  </si>
  <si>
    <t xml:space="preserve">земельный налог </t>
  </si>
  <si>
    <t>5.1.7</t>
  </si>
  <si>
    <t>5.1.8</t>
  </si>
  <si>
    <t>государственная пошлина</t>
  </si>
  <si>
    <t>прочие</t>
  </si>
  <si>
    <t>5.2</t>
  </si>
  <si>
    <t>Неналоговые доходы</t>
  </si>
  <si>
    <t>5.2.1</t>
  </si>
  <si>
    <t xml:space="preserve">доходы от использования имущества, находящегося в государственной и муниципальной собственности  </t>
  </si>
  <si>
    <t>плата за негативное воздействие на окружающую среду</t>
  </si>
  <si>
    <t>5.2.2</t>
  </si>
  <si>
    <t>5.2.3</t>
  </si>
  <si>
    <t>прочие доходы</t>
  </si>
  <si>
    <t>Безвозмездные поступления из бюджетов других уровней в том числе</t>
  </si>
  <si>
    <t>5.3</t>
  </si>
  <si>
    <t>5.3.1</t>
  </si>
  <si>
    <t>5.3.2</t>
  </si>
  <si>
    <t>5.3.3</t>
  </si>
  <si>
    <t>5.3.4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</si>
  <si>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</si>
  <si>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</si>
  <si>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</si>
  <si>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</si>
  <si>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</si>
  <si>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</si>
  <si>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</si>
  <si>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</si>
  <si>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</si>
  <si>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 xml:space="preserve">общегосударственные вопросы                 </t>
  </si>
  <si>
    <t>жилищно-коммунальное хозяйство</t>
  </si>
  <si>
    <t>охрана окружающей среды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</si>
  <si>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</si>
  <si>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</si>
  <si>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</si>
  <si>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</si>
  <si>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>прочие расходы</t>
  </si>
  <si>
    <t>межбюджетные трансферты</t>
  </si>
  <si>
    <t>тыс.руб.</t>
  </si>
  <si>
    <t xml:space="preserve">Прогноз социально-экономического развития  на 2012 - 2014 годы  
по разделу "Финансы"
по Тетюшскому муниципальному району </t>
  </si>
  <si>
    <t>Доходы местного бюджета, всего</t>
  </si>
  <si>
    <t>Расходы местного бюджета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</si>
</sst>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2"/>
      <name val="Arial Cyr"/>
      <family val="2"/>
      <charset val="204"/>
    </font>
    <font>
      <b/>
      <sz val="9"/>
      <name val="Arial Cyr"/>
      <charset val="204"/>
    </font>
    <font>
      <b/>
      <sz val="10"/>
      <name val="Arial"/>
      <family val="2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0" fontId="8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vertical="center" wrapText="1"/>
    </xf>
    <xf numFmtId="0" fontId="1" fillId="0" borderId="2" xfId="0" applyNumberFormat="1" applyFont="1" applyFill="1" applyBorder="1" applyAlignment="1" applyProtection="1"/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 applyAlignment="1">
      <alignment horizontal="right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" xfId="0" applyNumberFormat="1" applyFont="1" applyFill="1" applyBorder="1" applyAlignment="1" applyProtection="1"/>
    <xf numFmtId="0" fontId="7" fillId="0" borderId="4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left"/>
    </xf>
    <xf numFmtId="0" fontId="10" fillId="0" borderId="0" xfId="0" applyFont="1" applyAlignment="1">
      <alignment horizontal="right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/>
    <xf numFmtId="0" fontId="9" fillId="0" borderId="0" xfId="0" applyFont="1"/>
    <xf numFmtId="0" fontId="2" fillId="0" borderId="1" xfId="0" applyNumberFormat="1" applyFont="1" applyFill="1" applyBorder="1" applyAlignment="1" applyProtection="1">
      <alignment horizontal="left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0" fillId="0" borderId="0" xfId="0" applyBorder="1"/>
    <xf numFmtId="0" fontId="0" fillId="0" borderId="0" xfId="0" applyFill="1" applyBorder="1"/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wrapText="1"/>
    </xf>
    <xf numFmtId="0" fontId="0" fillId="0" borderId="0" xfId="0" applyAlignment="1"/>
    <xf numFmtId="0" fontId="2" fillId="0" borderId="1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center"/>
    </xf>
    <xf numFmtId="0" fontId="9" fillId="0" borderId="6" xfId="0" applyFont="1" applyBorder="1" applyAlignment="1">
      <alignment horizontal="center"/>
    </xf>
    <xf numFmtId="0" fontId="6" fillId="0" borderId="2" xfId="0" applyNumberFormat="1" applyFont="1" applyFill="1" applyBorder="1" applyAlignment="1" applyProtection="1">
      <alignment vertical="center" wrapText="1"/>
    </xf>
    <xf numFmtId="0" fontId="6" fillId="0" borderId="7" xfId="0" applyNumberFormat="1" applyFont="1" applyFill="1" applyBorder="1" applyAlignment="1" applyProtection="1">
      <alignment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tabSelected="1" view="pageBreakPreview" topLeftCell="A19" zoomScale="60" zoomScaleNormal="100" workbookViewId="0">
      <selection activeCell="G41" sqref="G41"/>
    </sheetView>
  </sheetViews>
  <sheetFormatPr defaultRowHeight="15"/>
  <cols>
    <col min="1" max="1" width="6.140625" customWidth="1"/>
    <col min="2" max="2" width="33.28515625" customWidth="1"/>
    <col min="3" max="3" width="13.7109375" customWidth="1"/>
    <col min="4" max="4" width="13.28515625" customWidth="1"/>
    <col min="5" max="5" width="12.7109375" customWidth="1"/>
    <col min="6" max="6" width="13" customWidth="1"/>
    <col min="7" max="7" width="14" customWidth="1"/>
    <col min="8" max="8" width="14.5703125" customWidth="1"/>
  </cols>
  <sheetData>
    <row r="1" spans="1:9">
      <c r="H1" s="9" t="s">
        <v>16</v>
      </c>
    </row>
    <row r="2" spans="1:9" ht="60" customHeight="1">
      <c r="A2" s="32" t="s">
        <v>68</v>
      </c>
      <c r="B2" s="32"/>
      <c r="C2" s="32"/>
      <c r="D2" s="32"/>
      <c r="E2" s="32"/>
      <c r="F2" s="32"/>
      <c r="G2" s="32"/>
      <c r="H2" s="32"/>
      <c r="I2" s="10"/>
    </row>
    <row r="3" spans="1:9">
      <c r="H3" s="15" t="s">
        <v>67</v>
      </c>
    </row>
    <row r="4" spans="1:9" ht="15.75" customHeight="1">
      <c r="A4" s="11"/>
      <c r="B4" s="43" t="s">
        <v>8</v>
      </c>
      <c r="C4" s="30" t="s">
        <v>9</v>
      </c>
      <c r="D4" s="29" t="s">
        <v>10</v>
      </c>
      <c r="E4" s="29" t="s">
        <v>11</v>
      </c>
      <c r="F4" s="29" t="s">
        <v>12</v>
      </c>
      <c r="G4" s="29"/>
      <c r="H4" s="29"/>
    </row>
    <row r="5" spans="1:9" ht="40.5" customHeight="1">
      <c r="A5" s="12"/>
      <c r="B5" s="44"/>
      <c r="C5" s="31"/>
      <c r="D5" s="29"/>
      <c r="E5" s="29"/>
      <c r="F5" s="7" t="s">
        <v>13</v>
      </c>
      <c r="G5" s="6" t="s">
        <v>14</v>
      </c>
      <c r="H5" s="7" t="s">
        <v>15</v>
      </c>
    </row>
    <row r="6" spans="1:9">
      <c r="A6" s="33" t="s">
        <v>0</v>
      </c>
      <c r="B6" s="34"/>
      <c r="C6" s="35"/>
      <c r="D6" s="35"/>
      <c r="E6" s="35"/>
      <c r="F6" s="35"/>
      <c r="G6" s="35"/>
      <c r="H6" s="36"/>
    </row>
    <row r="7" spans="1:9">
      <c r="A7" s="16"/>
      <c r="B7" s="19" t="s">
        <v>69</v>
      </c>
      <c r="C7" s="22">
        <f t="shared" ref="C7:H7" si="0">C8+C18+C22</f>
        <v>345578</v>
      </c>
      <c r="D7" s="22">
        <f t="shared" si="0"/>
        <v>390184</v>
      </c>
      <c r="E7" s="22">
        <f t="shared" si="0"/>
        <v>381091</v>
      </c>
      <c r="F7" s="22">
        <f t="shared" si="0"/>
        <v>368409</v>
      </c>
      <c r="G7" s="22">
        <f t="shared" si="0"/>
        <v>372089</v>
      </c>
      <c r="H7" s="22">
        <f t="shared" si="0"/>
        <v>388995</v>
      </c>
    </row>
    <row r="8" spans="1:9">
      <c r="A8" s="14" t="s">
        <v>17</v>
      </c>
      <c r="B8" s="3" t="s">
        <v>18</v>
      </c>
      <c r="C8" s="2">
        <f t="shared" ref="C8:H8" si="1">C10+C11+C12+C13+C14+C15+C16+C17</f>
        <v>90075</v>
      </c>
      <c r="D8" s="2">
        <f t="shared" si="1"/>
        <v>112836</v>
      </c>
      <c r="E8" s="2">
        <f t="shared" si="1"/>
        <v>93393</v>
      </c>
      <c r="F8" s="2">
        <f t="shared" si="1"/>
        <v>106172</v>
      </c>
      <c r="G8" s="2">
        <f t="shared" si="1"/>
        <v>116341</v>
      </c>
      <c r="H8" s="2">
        <f t="shared" si="1"/>
        <v>128921</v>
      </c>
    </row>
    <row r="9" spans="1:9" ht="15" customHeight="1">
      <c r="A9" s="14"/>
      <c r="B9" s="3" t="s">
        <v>1</v>
      </c>
      <c r="C9" s="2"/>
      <c r="D9" s="2"/>
      <c r="E9" s="2"/>
      <c r="F9" s="2"/>
      <c r="G9" s="5"/>
      <c r="H9" s="8"/>
    </row>
    <row r="10" spans="1:9">
      <c r="A10" s="14" t="s">
        <v>19</v>
      </c>
      <c r="B10" s="3" t="s">
        <v>20</v>
      </c>
      <c r="C10" s="2">
        <v>65819</v>
      </c>
      <c r="D10" s="2">
        <v>83701</v>
      </c>
      <c r="E10" s="2">
        <v>72400</v>
      </c>
      <c r="F10" s="2">
        <v>79206</v>
      </c>
      <c r="G10" s="5">
        <v>88400</v>
      </c>
      <c r="H10" s="8">
        <v>99980</v>
      </c>
    </row>
    <row r="11" spans="1:9" ht="25.5">
      <c r="A11" s="14" t="s">
        <v>21</v>
      </c>
      <c r="B11" s="3" t="s">
        <v>22</v>
      </c>
      <c r="C11" s="2">
        <v>5176</v>
      </c>
      <c r="D11" s="2">
        <v>6268</v>
      </c>
      <c r="E11" s="2">
        <v>6370</v>
      </c>
      <c r="F11" s="2">
        <v>6752</v>
      </c>
      <c r="G11" s="5">
        <v>7124</v>
      </c>
      <c r="H11" s="8">
        <v>7510</v>
      </c>
    </row>
    <row r="12" spans="1:9" ht="25.5">
      <c r="A12" s="14" t="s">
        <v>23</v>
      </c>
      <c r="B12" s="3" t="s">
        <v>25</v>
      </c>
      <c r="C12" s="2">
        <v>937</v>
      </c>
      <c r="D12" s="2">
        <v>988</v>
      </c>
      <c r="E12" s="2">
        <v>403</v>
      </c>
      <c r="F12" s="2">
        <v>421</v>
      </c>
      <c r="G12" s="5">
        <v>441</v>
      </c>
      <c r="H12" s="8">
        <v>462</v>
      </c>
    </row>
    <row r="13" spans="1:9" ht="25.5">
      <c r="A13" s="14" t="s">
        <v>24</v>
      </c>
      <c r="B13" s="3" t="s">
        <v>26</v>
      </c>
      <c r="C13" s="2">
        <v>674</v>
      </c>
      <c r="D13" s="2">
        <v>1651</v>
      </c>
      <c r="E13" s="2">
        <v>800</v>
      </c>
      <c r="F13" s="2">
        <v>848</v>
      </c>
      <c r="G13" s="5">
        <v>895</v>
      </c>
      <c r="H13" s="8">
        <v>945</v>
      </c>
    </row>
    <row r="14" spans="1:9" ht="25.5">
      <c r="A14" s="14" t="s">
        <v>27</v>
      </c>
      <c r="B14" s="3" t="s">
        <v>28</v>
      </c>
      <c r="C14" s="2">
        <v>2461</v>
      </c>
      <c r="D14" s="2">
        <v>1972</v>
      </c>
      <c r="E14" s="2">
        <v>304</v>
      </c>
      <c r="F14" s="2">
        <v>1573</v>
      </c>
      <c r="G14" s="5">
        <v>1660</v>
      </c>
      <c r="H14" s="8">
        <v>1752</v>
      </c>
    </row>
    <row r="15" spans="1:9">
      <c r="A15" s="14" t="s">
        <v>29</v>
      </c>
      <c r="B15" s="3" t="s">
        <v>30</v>
      </c>
      <c r="C15" s="2">
        <v>13864</v>
      </c>
      <c r="D15" s="2">
        <v>15912</v>
      </c>
      <c r="E15" s="2">
        <v>10744</v>
      </c>
      <c r="F15" s="2">
        <v>15000</v>
      </c>
      <c r="G15" s="5">
        <v>15449</v>
      </c>
      <c r="H15" s="8">
        <v>15900</v>
      </c>
    </row>
    <row r="16" spans="1:9">
      <c r="A16" s="14" t="s">
        <v>31</v>
      </c>
      <c r="B16" s="3" t="s">
        <v>33</v>
      </c>
      <c r="C16" s="2">
        <v>679</v>
      </c>
      <c r="D16" s="2">
        <v>2302</v>
      </c>
      <c r="E16" s="2">
        <v>2372</v>
      </c>
      <c r="F16" s="2">
        <v>2372</v>
      </c>
      <c r="G16" s="5">
        <v>2372</v>
      </c>
      <c r="H16" s="8">
        <v>2372</v>
      </c>
    </row>
    <row r="17" spans="1:12">
      <c r="A17" s="14" t="s">
        <v>32</v>
      </c>
      <c r="B17" s="3" t="s">
        <v>34</v>
      </c>
      <c r="C17" s="2">
        <v>465</v>
      </c>
      <c r="D17" s="2">
        <v>42</v>
      </c>
      <c r="E17" s="2">
        <v>0</v>
      </c>
      <c r="F17" s="2">
        <v>0</v>
      </c>
      <c r="G17" s="5">
        <v>0</v>
      </c>
      <c r="H17" s="8">
        <v>0</v>
      </c>
    </row>
    <row r="18" spans="1:12">
      <c r="A18" s="14" t="s">
        <v>35</v>
      </c>
      <c r="B18" s="3" t="s">
        <v>36</v>
      </c>
      <c r="C18" s="2">
        <v>2390</v>
      </c>
      <c r="D18" s="2">
        <f>D19+D20+D21</f>
        <v>14259</v>
      </c>
      <c r="E18" s="2">
        <f>E19+E20+E21</f>
        <v>5563</v>
      </c>
      <c r="F18" s="2">
        <f>F19+F20+F21</f>
        <v>5457</v>
      </c>
      <c r="G18" s="2">
        <f>G19+G20+G21</f>
        <v>5480</v>
      </c>
      <c r="H18" s="2">
        <f>H19+H20+H21</f>
        <v>5503</v>
      </c>
    </row>
    <row r="19" spans="1:12" ht="51">
      <c r="A19" s="14" t="s">
        <v>37</v>
      </c>
      <c r="B19" s="3" t="s">
        <v>38</v>
      </c>
      <c r="C19" s="2">
        <v>2499</v>
      </c>
      <c r="D19" s="2">
        <v>2910</v>
      </c>
      <c r="E19" s="2">
        <v>3100</v>
      </c>
      <c r="F19" s="2">
        <v>3100</v>
      </c>
      <c r="G19" s="5">
        <v>3100</v>
      </c>
      <c r="H19" s="8">
        <v>3100</v>
      </c>
    </row>
    <row r="20" spans="1:12" ht="25.5">
      <c r="A20" s="14" t="s">
        <v>40</v>
      </c>
      <c r="B20" s="3" t="s">
        <v>39</v>
      </c>
      <c r="C20" s="2">
        <v>459</v>
      </c>
      <c r="D20" s="2">
        <v>625</v>
      </c>
      <c r="E20" s="2">
        <v>463</v>
      </c>
      <c r="F20" s="2">
        <v>463</v>
      </c>
      <c r="G20" s="5">
        <v>463</v>
      </c>
      <c r="H20" s="8">
        <v>463</v>
      </c>
    </row>
    <row r="21" spans="1:12">
      <c r="A21" s="14" t="s">
        <v>41</v>
      </c>
      <c r="B21" s="3" t="s">
        <v>42</v>
      </c>
      <c r="C21" s="2">
        <v>-568</v>
      </c>
      <c r="D21" s="2">
        <v>10724</v>
      </c>
      <c r="E21" s="2">
        <v>2000</v>
      </c>
      <c r="F21" s="2">
        <v>1894</v>
      </c>
      <c r="G21" s="5">
        <v>1917</v>
      </c>
      <c r="H21" s="8">
        <v>1940</v>
      </c>
    </row>
    <row r="22" spans="1:12" ht="38.25">
      <c r="A22" s="14" t="s">
        <v>44</v>
      </c>
      <c r="B22" s="3" t="s">
        <v>43</v>
      </c>
      <c r="C22" s="2">
        <f t="shared" ref="C22:H22" si="2">C23+C24+C25+C26</f>
        <v>253113</v>
      </c>
      <c r="D22" s="2">
        <f t="shared" si="2"/>
        <v>263089</v>
      </c>
      <c r="E22" s="2">
        <f t="shared" si="2"/>
        <v>282135</v>
      </c>
      <c r="F22" s="2">
        <f t="shared" si="2"/>
        <v>256780</v>
      </c>
      <c r="G22" s="2">
        <f t="shared" si="2"/>
        <v>250268</v>
      </c>
      <c r="H22" s="2">
        <f t="shared" si="2"/>
        <v>254571</v>
      </c>
    </row>
    <row r="23" spans="1:12">
      <c r="A23" s="14" t="s">
        <v>45</v>
      </c>
      <c r="B23" s="3" t="s">
        <v>2</v>
      </c>
      <c r="C23" s="2">
        <v>3060</v>
      </c>
      <c r="D23" s="2">
        <v>6242</v>
      </c>
      <c r="E23" s="2">
        <v>23418</v>
      </c>
      <c r="F23" s="2">
        <v>17944</v>
      </c>
      <c r="G23" s="5">
        <v>20204</v>
      </c>
      <c r="H23" s="8">
        <v>22748</v>
      </c>
    </row>
    <row r="24" spans="1:12">
      <c r="A24" s="14" t="s">
        <v>46</v>
      </c>
      <c r="B24" s="3" t="s">
        <v>3</v>
      </c>
      <c r="C24" s="2">
        <v>95396</v>
      </c>
      <c r="D24" s="2">
        <v>88364</v>
      </c>
      <c r="E24" s="2">
        <v>94395</v>
      </c>
      <c r="F24" s="2">
        <v>92513</v>
      </c>
      <c r="G24" s="5">
        <v>92578</v>
      </c>
      <c r="H24" s="8">
        <v>92640</v>
      </c>
    </row>
    <row r="25" spans="1:12">
      <c r="A25" s="14" t="s">
        <v>47</v>
      </c>
      <c r="B25" s="3" t="s">
        <v>4</v>
      </c>
      <c r="C25" s="2">
        <v>154311</v>
      </c>
      <c r="D25" s="2">
        <v>154945</v>
      </c>
      <c r="E25" s="2">
        <v>159039</v>
      </c>
      <c r="F25" s="2">
        <v>146323</v>
      </c>
      <c r="G25" s="5">
        <v>137486</v>
      </c>
      <c r="H25" s="8">
        <v>139183</v>
      </c>
    </row>
    <row r="26" spans="1:12">
      <c r="A26" s="14" t="s">
        <v>48</v>
      </c>
      <c r="B26" s="3" t="s">
        <v>5</v>
      </c>
      <c r="C26" s="2">
        <v>346</v>
      </c>
      <c r="D26" s="2">
        <v>13538</v>
      </c>
      <c r="E26" s="2">
        <v>5283</v>
      </c>
      <c r="F26" s="2">
        <v>0</v>
      </c>
      <c r="G26" s="5">
        <v>0</v>
      </c>
      <c r="H26" s="8">
        <v>0</v>
      </c>
    </row>
    <row r="27" spans="1:12">
      <c r="A27" s="39" t="s">
        <v>6</v>
      </c>
      <c r="B27" s="40"/>
      <c r="C27" s="41"/>
      <c r="D27" s="41"/>
      <c r="E27" s="41"/>
      <c r="F27" s="41"/>
      <c r="G27" s="41"/>
      <c r="H27" s="42"/>
    </row>
    <row r="28" spans="1:12">
      <c r="A28" s="20"/>
      <c r="B28" s="21" t="s">
        <v>70</v>
      </c>
      <c r="C28" s="23">
        <f t="shared" ref="C28:H28" si="3">C29+C30+C31+C32+C33+C34+C35+C36+C37</f>
        <v>375215</v>
      </c>
      <c r="D28" s="23">
        <f t="shared" si="3"/>
        <v>381375</v>
      </c>
      <c r="E28" s="23">
        <f t="shared" si="3"/>
        <v>386194</v>
      </c>
      <c r="F28" s="23">
        <f t="shared" si="3"/>
        <v>368409</v>
      </c>
      <c r="G28" s="23">
        <f t="shared" si="3"/>
        <v>372089</v>
      </c>
      <c r="H28" s="23">
        <f t="shared" si="3"/>
        <v>388995</v>
      </c>
    </row>
    <row r="29" spans="1:12">
      <c r="A29" s="13" t="s">
        <v>49</v>
      </c>
      <c r="B29" s="4" t="s">
        <v>58</v>
      </c>
      <c r="C29" s="2">
        <v>40083</v>
      </c>
      <c r="D29" s="2">
        <v>47493</v>
      </c>
      <c r="E29" s="2">
        <v>48326</v>
      </c>
      <c r="F29" s="2">
        <v>47317</v>
      </c>
      <c r="G29" s="5">
        <v>46636</v>
      </c>
      <c r="H29" s="8">
        <v>47667</v>
      </c>
      <c r="K29" s="24"/>
      <c r="L29" s="25"/>
    </row>
    <row r="30" spans="1:12" ht="17.25" customHeight="1">
      <c r="A30" s="13" t="s">
        <v>50</v>
      </c>
      <c r="B30" s="4" t="s">
        <v>59</v>
      </c>
      <c r="C30" s="2">
        <v>35738</v>
      </c>
      <c r="D30" s="2">
        <v>24645</v>
      </c>
      <c r="E30" s="2">
        <v>21569</v>
      </c>
      <c r="F30" s="2">
        <v>18456</v>
      </c>
      <c r="G30" s="5">
        <v>19026</v>
      </c>
      <c r="H30" s="8">
        <v>21500</v>
      </c>
      <c r="K30" s="24"/>
      <c r="L30" s="25"/>
    </row>
    <row r="31" spans="1:12">
      <c r="A31" s="13" t="s">
        <v>51</v>
      </c>
      <c r="B31" s="4" t="s">
        <v>60</v>
      </c>
      <c r="C31" s="2">
        <v>0</v>
      </c>
      <c r="D31" s="2">
        <v>0</v>
      </c>
      <c r="E31" s="2">
        <v>0</v>
      </c>
      <c r="F31" s="2">
        <v>18</v>
      </c>
      <c r="G31" s="5">
        <v>0</v>
      </c>
      <c r="H31" s="8">
        <v>0</v>
      </c>
      <c r="K31" s="24"/>
      <c r="L31" s="25"/>
    </row>
    <row r="32" spans="1:12">
      <c r="A32" s="13" t="s">
        <v>52</v>
      </c>
      <c r="B32" s="4" t="s">
        <v>61</v>
      </c>
      <c r="C32" s="2">
        <v>193545</v>
      </c>
      <c r="D32" s="2">
        <v>205416</v>
      </c>
      <c r="E32" s="2">
        <v>216557</v>
      </c>
      <c r="F32" s="2">
        <v>204794</v>
      </c>
      <c r="G32" s="5">
        <v>206244</v>
      </c>
      <c r="H32" s="8">
        <v>210491</v>
      </c>
      <c r="K32" s="24"/>
      <c r="L32" s="25"/>
    </row>
    <row r="33" spans="1:12" ht="25.5">
      <c r="A33" s="13" t="s">
        <v>53</v>
      </c>
      <c r="B33" s="4" t="s">
        <v>62</v>
      </c>
      <c r="C33" s="2">
        <v>27723</v>
      </c>
      <c r="D33" s="2">
        <v>30525</v>
      </c>
      <c r="E33" s="2">
        <v>32067</v>
      </c>
      <c r="F33" s="2">
        <v>31841</v>
      </c>
      <c r="G33" s="5">
        <v>32246</v>
      </c>
      <c r="H33" s="8">
        <v>35800</v>
      </c>
      <c r="K33" s="24"/>
      <c r="L33" s="25"/>
    </row>
    <row r="34" spans="1:12">
      <c r="A34" s="13" t="s">
        <v>54</v>
      </c>
      <c r="B34" s="4" t="s">
        <v>63</v>
      </c>
      <c r="C34" s="2">
        <v>18621</v>
      </c>
      <c r="D34" s="2">
        <v>7365</v>
      </c>
      <c r="E34" s="2">
        <v>9137</v>
      </c>
      <c r="F34" s="2">
        <v>7330</v>
      </c>
      <c r="G34" s="5">
        <v>7836</v>
      </c>
      <c r="H34" s="8">
        <v>9300</v>
      </c>
      <c r="K34" s="24"/>
      <c r="L34" s="25"/>
    </row>
    <row r="35" spans="1:12">
      <c r="A35" s="13" t="s">
        <v>55</v>
      </c>
      <c r="B35" s="4" t="s">
        <v>64</v>
      </c>
      <c r="C35" s="2">
        <v>13788</v>
      </c>
      <c r="D35" s="2">
        <v>14630</v>
      </c>
      <c r="E35" s="2">
        <v>3690</v>
      </c>
      <c r="F35" s="2">
        <v>3244</v>
      </c>
      <c r="G35" s="5">
        <v>3244</v>
      </c>
      <c r="H35" s="8">
        <v>4200</v>
      </c>
      <c r="K35" s="24"/>
      <c r="L35" s="25"/>
    </row>
    <row r="36" spans="1:12">
      <c r="A36" s="13" t="s">
        <v>56</v>
      </c>
      <c r="B36" s="4" t="s">
        <v>65</v>
      </c>
      <c r="C36" s="2">
        <v>2796</v>
      </c>
      <c r="D36" s="2">
        <v>2589</v>
      </c>
      <c r="E36" s="2">
        <v>2603</v>
      </c>
      <c r="F36" s="2">
        <v>2127</v>
      </c>
      <c r="G36" s="5">
        <v>2520</v>
      </c>
      <c r="H36" s="8">
        <v>3600</v>
      </c>
      <c r="K36" s="24"/>
      <c r="L36" s="25"/>
    </row>
    <row r="37" spans="1:12">
      <c r="A37" s="13" t="s">
        <v>57</v>
      </c>
      <c r="B37" s="4" t="s">
        <v>66</v>
      </c>
      <c r="C37" s="2">
        <v>42921</v>
      </c>
      <c r="D37" s="2">
        <v>48712</v>
      </c>
      <c r="E37" s="2">
        <v>52245</v>
      </c>
      <c r="F37" s="2">
        <v>53282</v>
      </c>
      <c r="G37" s="5">
        <v>54337</v>
      </c>
      <c r="H37" s="8">
        <v>56437</v>
      </c>
      <c r="K37" s="24"/>
      <c r="L37" s="25"/>
    </row>
    <row r="38" spans="1:12">
      <c r="A38" s="37" t="s">
        <v>7</v>
      </c>
      <c r="B38" s="38"/>
      <c r="C38" s="2">
        <f t="shared" ref="C38:H38" si="4">C7-C28</f>
        <v>-29637</v>
      </c>
      <c r="D38" s="2">
        <f t="shared" si="4"/>
        <v>8809</v>
      </c>
      <c r="E38" s="2">
        <f t="shared" si="4"/>
        <v>-5103</v>
      </c>
      <c r="F38" s="2">
        <f t="shared" si="4"/>
        <v>0</v>
      </c>
      <c r="G38" s="2">
        <f t="shared" si="4"/>
        <v>0</v>
      </c>
      <c r="H38" s="2">
        <f t="shared" si="4"/>
        <v>0</v>
      </c>
    </row>
    <row r="39" spans="1:12">
      <c r="A39" s="1"/>
      <c r="B39" s="1"/>
      <c r="C39" s="1"/>
      <c r="D39" s="1"/>
      <c r="E39" s="1"/>
      <c r="F39" s="1"/>
      <c r="G39" s="1"/>
    </row>
    <row r="40" spans="1:12">
      <c r="A40" s="26"/>
      <c r="B40" s="27"/>
      <c r="C40" s="28"/>
      <c r="D40" s="17"/>
      <c r="E40" s="17"/>
      <c r="F40" s="17"/>
      <c r="G40" s="17"/>
    </row>
    <row r="41" spans="1:12">
      <c r="A41" s="26"/>
      <c r="B41" s="27"/>
      <c r="C41" s="28"/>
      <c r="D41" s="17"/>
      <c r="E41" s="17"/>
      <c r="F41" s="17"/>
      <c r="G41" s="17"/>
    </row>
    <row r="43" spans="1:12">
      <c r="A43" s="18"/>
      <c r="B43" s="18"/>
    </row>
  </sheetData>
  <mergeCells count="11">
    <mergeCell ref="E4:E5"/>
    <mergeCell ref="B40:C40"/>
    <mergeCell ref="B41:C41"/>
    <mergeCell ref="D4:D5"/>
    <mergeCell ref="C4:C5"/>
    <mergeCell ref="A2:H2"/>
    <mergeCell ref="A6:H6"/>
    <mergeCell ref="A38:B38"/>
    <mergeCell ref="A27:H27"/>
    <mergeCell ref="B4:B5"/>
    <mergeCell ref="F4:H4"/>
  </mergeCells>
  <phoneticPr fontId="13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husainova</dc:creator>
  <cp:lastModifiedBy>Борисова</cp:lastModifiedBy>
  <cp:lastPrinted>2011-06-10T15:47:24Z</cp:lastPrinted>
  <dcterms:created xsi:type="dcterms:W3CDTF">2011-05-24T15:08:58Z</dcterms:created>
  <dcterms:modified xsi:type="dcterms:W3CDTF">2011-07-01T06:37:02Z</dcterms:modified>
</cp:coreProperties>
</file>